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41" firstSheet="1"/>
  </bookViews>
  <sheets>
    <sheet name="工程量清单" sheetId="1" r:id="rId1"/>
  </sheets>
  <definedNames>
    <definedName name="_xlnm._FilterDatabase" localSheetId="0" hidden="1">工程量清单!$A$2:$G$68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<sst xmlns="http://schemas.openxmlformats.org/spreadsheetml/2006/main" count="218" uniqueCount="164">
  <si>
    <r>
      <rPr>
        <b/>
        <sz val="14"/>
        <color rgb="FF000000"/>
        <rFont val="宋体"/>
        <charset val="134"/>
        <scheme val="minor"/>
      </rPr>
      <t>2026年沈海高速泉厦段二类桥维修处治工程</t>
    </r>
    <r>
      <rPr>
        <b/>
        <sz val="14"/>
        <color rgb="FF000000"/>
        <rFont val="宋体"/>
        <charset val="134"/>
      </rPr>
      <t>采购控制价</t>
    </r>
  </si>
  <si>
    <t>序号</t>
  </si>
  <si>
    <t>细目</t>
  </si>
  <si>
    <t>单位</t>
  </si>
  <si>
    <t>数量</t>
  </si>
  <si>
    <t>单价（元/不含税）</t>
  </si>
  <si>
    <t>金额（元）</t>
  </si>
  <si>
    <t>备注</t>
  </si>
  <si>
    <t>一</t>
  </si>
  <si>
    <t>二类桥维修处治</t>
  </si>
  <si>
    <t>临时安全设施</t>
  </si>
  <si>
    <t>1010401</t>
  </si>
  <si>
    <t>高速临时布控费</t>
  </si>
  <si>
    <t>台班</t>
  </si>
  <si>
    <t>130</t>
  </si>
  <si>
    <t>按实计量（含布控材料）</t>
  </si>
  <si>
    <t>1010402</t>
  </si>
  <si>
    <t>桥检车台班</t>
  </si>
  <si>
    <t>含现场排查及验收</t>
  </si>
  <si>
    <t>用于现场排查及验收</t>
  </si>
  <si>
    <t>仅用于浦头大桥及白石大桥维修处治施工</t>
  </si>
  <si>
    <t>1010403</t>
  </si>
  <si>
    <t>防撞车</t>
  </si>
  <si>
    <t>施工平台措施非支座类</t>
  </si>
  <si>
    <t>跨</t>
  </si>
  <si>
    <t>适用于除浦头大桥和白石大桥之外的其他桥梁维修处治施工</t>
  </si>
  <si>
    <t>桥梁维护加固工程</t>
  </si>
  <si>
    <t>104040101</t>
  </si>
  <si>
    <t>专业裂缝封闭胶处理（缝宽≤0.15mm）</t>
  </si>
  <si>
    <t>m</t>
  </si>
  <si>
    <t>6702.85</t>
  </si>
  <si>
    <t>104040102</t>
  </si>
  <si>
    <t>专业灌缝胶进行灌缝处理（缝宽＞0.15mm）</t>
  </si>
  <si>
    <t>164.4</t>
  </si>
  <si>
    <t>104040103</t>
  </si>
  <si>
    <t>凿除松散部位除锈阻锈后聚合物砂浆修补（露筋）</t>
  </si>
  <si>
    <t>m2</t>
  </si>
  <si>
    <t>19.673</t>
  </si>
  <si>
    <t>104040104</t>
  </si>
  <si>
    <t>凿除松散部位聚合物砂浆修补（剥落、蜂窝、麻面、空洞、网状裂缝）</t>
  </si>
  <si>
    <t>297.97</t>
  </si>
  <si>
    <t>104040105</t>
  </si>
  <si>
    <t>凿除松散部位除锈阻锈后聚合物砂浆修补（剥落露筋、空洞露筋、蜂窝露筋）</t>
  </si>
  <si>
    <t>22.01</t>
  </si>
  <si>
    <t>104040106</t>
  </si>
  <si>
    <t>凿除夹渣部位聚合物砂浆修补（砼夹渣）</t>
  </si>
  <si>
    <t>18.77</t>
  </si>
  <si>
    <t>104040107</t>
  </si>
  <si>
    <t>拆除模版</t>
  </si>
  <si>
    <t>处</t>
  </si>
  <si>
    <t>48</t>
  </si>
  <si>
    <t>104040108</t>
  </si>
  <si>
    <t>凿除腐蚀部位聚合物砂浆修补（腐蚀）</t>
  </si>
  <si>
    <t>0.958</t>
  </si>
  <si>
    <t>104040109</t>
  </si>
  <si>
    <t>凿除渗水部位聚合物砂浆修补（渗水）</t>
  </si>
  <si>
    <t>0.616</t>
  </si>
  <si>
    <t>104040110</t>
  </si>
  <si>
    <t>凿除析白部位聚合物砂浆修补（析白）</t>
  </si>
  <si>
    <t>11.28</t>
  </si>
  <si>
    <t>1040402</t>
  </si>
  <si>
    <t>支座</t>
  </si>
  <si>
    <t/>
  </si>
  <si>
    <t>104040201</t>
  </si>
  <si>
    <t>顶升复位（支座串动）</t>
  </si>
  <si>
    <t>个</t>
  </si>
  <si>
    <t>8</t>
  </si>
  <si>
    <t>104040202</t>
  </si>
  <si>
    <t>凿除松散部位聚合物砂浆修补（剥落）</t>
  </si>
  <si>
    <t>0.15</t>
  </si>
  <si>
    <t>104040203</t>
  </si>
  <si>
    <t>凿除松散部位后聚合物砂浆修补(垫石蜂窝)</t>
  </si>
  <si>
    <t>0.12</t>
  </si>
  <si>
    <t>104040204</t>
  </si>
  <si>
    <t>钢板除锈阻锈处理（支座钢板锈蚀）</t>
  </si>
  <si>
    <t>215</t>
  </si>
  <si>
    <t>104040205</t>
  </si>
  <si>
    <t>专用裂缝封闭胶处理（支座横向开裂、竖向开裂）</t>
  </si>
  <si>
    <t>13</t>
  </si>
  <si>
    <t>104040206</t>
  </si>
  <si>
    <t>清理支座周边杂物(砂土包裹、混凝土包裹)</t>
  </si>
  <si>
    <t>60</t>
  </si>
  <si>
    <t>104040207</t>
  </si>
  <si>
    <t>加垫楔形钢板（支座脱空）</t>
  </si>
  <si>
    <t>113</t>
  </si>
  <si>
    <t>104040208</t>
  </si>
  <si>
    <t>更换防尘罩</t>
  </si>
  <si>
    <t>3</t>
  </si>
  <si>
    <t>104040209</t>
  </si>
  <si>
    <t>凿除松散部位后聚合物砂浆修补（垫石开裂）</t>
  </si>
  <si>
    <t>5</t>
  </si>
  <si>
    <t>1040403</t>
  </si>
  <si>
    <t>墩台砼</t>
  </si>
  <si>
    <t>104040301</t>
  </si>
  <si>
    <t>34.45</t>
  </si>
  <si>
    <t>104040302</t>
  </si>
  <si>
    <t>专业灌缝胶进行灌缝处理（缝宽&gt;0.15mm）</t>
  </si>
  <si>
    <t>21</t>
  </si>
  <si>
    <t>104040303</t>
  </si>
  <si>
    <t>凿除松散部位后聚合物砂浆修补（剥落、蜂窝、网状裂缝、麻面、孔洞）</t>
  </si>
  <si>
    <t>30.22</t>
  </si>
  <si>
    <t>104040304</t>
  </si>
  <si>
    <t>8.974</t>
  </si>
  <si>
    <t>104040305</t>
  </si>
  <si>
    <t>凿除松散部位除锈阻锈后聚合物砂浆修补（剥落露筋、蜂窝露筋）</t>
  </si>
  <si>
    <t>14.97</t>
  </si>
  <si>
    <t>104040306</t>
  </si>
  <si>
    <t>清理垃圾</t>
  </si>
  <si>
    <t>104040307</t>
  </si>
  <si>
    <t>凿除腐蚀部位后聚合物砂浆修补（腐蚀）</t>
  </si>
  <si>
    <t>0.925</t>
  </si>
  <si>
    <t>1040404</t>
  </si>
  <si>
    <t>伸缩缝</t>
  </si>
  <si>
    <t>1040401001</t>
  </si>
  <si>
    <t>更换橡胶条</t>
  </si>
  <si>
    <t>41.5</t>
  </si>
  <si>
    <t>1040405</t>
  </si>
  <si>
    <t>栏杆、护栏</t>
  </si>
  <si>
    <t>104040501</t>
  </si>
  <si>
    <t>凿除松散部位聚合物砂浆修补（剥落、蜂窝）</t>
  </si>
  <si>
    <t>9.68</t>
  </si>
  <si>
    <t>104040502</t>
  </si>
  <si>
    <t>凿除松散部位除锈阻锈后聚合物砂浆修补（剥落露筋）</t>
  </si>
  <si>
    <t>0.08</t>
  </si>
  <si>
    <t>104040503</t>
  </si>
  <si>
    <t>总价（含9%增值税金）</t>
  </si>
  <si>
    <t>二</t>
  </si>
  <si>
    <t>检修通道</t>
  </si>
  <si>
    <t>101</t>
  </si>
  <si>
    <t>临时工程</t>
  </si>
  <si>
    <t>公路公里</t>
  </si>
  <si>
    <t>10107</t>
  </si>
  <si>
    <t>临时交通布控</t>
  </si>
  <si>
    <t>1010701</t>
  </si>
  <si>
    <t>高空作业车台班</t>
  </si>
  <si>
    <t>6</t>
  </si>
  <si>
    <t>104</t>
  </si>
  <si>
    <t>桥涵工程</t>
  </si>
  <si>
    <t>km</t>
  </si>
  <si>
    <t>10404</t>
  </si>
  <si>
    <t>m/座</t>
  </si>
  <si>
    <t>桥梁墩顶检修平台修复</t>
  </si>
  <si>
    <t>58.65</t>
  </si>
  <si>
    <t>110</t>
  </si>
  <si>
    <t>专项费用</t>
  </si>
  <si>
    <t>1</t>
  </si>
  <si>
    <t>现场负责人</t>
  </si>
  <si>
    <t>月</t>
  </si>
  <si>
    <t>固定费用，不可竞争</t>
  </si>
  <si>
    <t>2</t>
  </si>
  <si>
    <t>专职安全员</t>
  </si>
  <si>
    <t>安全督导员</t>
  </si>
  <si>
    <t>工日</t>
  </si>
  <si>
    <t>固定项</t>
  </si>
  <si>
    <t>4</t>
  </si>
  <si>
    <t>安全巡控人员</t>
  </si>
  <si>
    <t>安全巡查车</t>
  </si>
  <si>
    <t>安全生产费</t>
  </si>
  <si>
    <t>项</t>
  </si>
  <si>
    <t>/</t>
  </si>
  <si>
    <t>备注：安全预警系统甲供</t>
  </si>
  <si>
    <r>
      <t>合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宋体"/>
        <charset val="134"/>
      </rPr>
      <t>计（不含9%增值税金）</t>
    </r>
  </si>
  <si>
    <r>
      <t>合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宋体"/>
        <charset val="134"/>
      </rPr>
      <t>计（9%增值税金）</t>
    </r>
  </si>
  <si>
    <t>总计（含9%增值税金）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</si>
</sst>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_ "/>
    <numFmt numFmtId="181" formatCode="0.0_ "/>
  </numFmts>
  <fonts count="38">
    <font>
      <sz val="10"/>
      <name val="Arial"/>
      <charset val="0"/>
    </font>
    <font>
      <b/>
      <sz val="14"/>
      <color rgb="FF000000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rgb="FF000000"/>
      <name val="宋体"/>
      <charset val="134"/>
    </font>
    <font>
      <sz val="10"/>
      <color rgb="FF000000"/>
      <name val="Arial Narrow"/>
      <charset val="134"/>
    </font>
    <font>
      <sz val="10"/>
      <color indexed="8"/>
      <name val="Times New Roman"/>
      <charset val="0"/>
    </font>
    <font>
      <b/>
      <sz val="10"/>
      <name val="宋体"/>
      <charset val="134"/>
    </font>
    <font>
      <b/>
      <sz val="10"/>
      <color indexed="8"/>
      <name val="Times New Roman"/>
      <charset val="0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0"/>
    </font>
    <font>
      <b/>
      <sz val="10"/>
      <color rgb="FF000000"/>
      <name val="Times New Roman"/>
      <charset val="0"/>
    </font>
    <font>
      <sz val="10"/>
      <name val="Times New Roman"/>
      <charset val="0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color rgb="FF000000"/>
      <name val="Times New Roman"/>
      <charset val="134"/>
    </font>
    <font>
      <b/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/>
    <xf numFmtId="0" fontId="35" fillId="0" borderId="0"/>
  </cellStyleXfs>
  <cellXfs count="39">
    <xf numFmtId="0" fontId="0" fillId="0" borderId="0" xfId="0"/>
    <xf numFmtId="0" fontId="0" fillId="0" borderId="0" xfId="0" applyFont="1" applyFill="1"/>
    <xf numFmtId="0" fontId="0" fillId="0" borderId="0" xfId="0" applyFill="1"/>
    <xf numFmtId="0" fontId="0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180" fontId="5" fillId="2" borderId="4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8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80" fontId="12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zoomScaleSheetLayoutView="60" workbookViewId="0">
      <pane ySplit="2" topLeftCell="A62" activePane="bottomLeft" state="frozen"/>
      <selection/>
      <selection pane="bottomLeft" activeCell="F64" sqref="F64"/>
    </sheetView>
  </sheetViews>
  <sheetFormatPr defaultColWidth="8.71428571428571" defaultRowHeight="12.75" outlineLevelCol="6"/>
  <cols>
    <col min="1" max="1" width="13.1809523809524" style="1" customWidth="1"/>
    <col min="2" max="2" width="26.5809523809524" style="3" customWidth="1"/>
    <col min="3" max="3" width="9.23809523809524" style="1" customWidth="1"/>
    <col min="4" max="4" width="11.4190476190476" style="1" customWidth="1"/>
    <col min="5" max="5" width="13.6095238095238" style="1" customWidth="1"/>
    <col min="6" max="6" width="11.1809523809524" style="1" customWidth="1"/>
    <col min="7" max="7" width="21.8095238095238" style="1" customWidth="1"/>
    <col min="8" max="16384" width="8.71428571428571" style="1"/>
  </cols>
  <sheetData>
    <row r="1" ht="50" customHeight="1" spans="1:7">
      <c r="A1" s="4" t="s">
        <v>0</v>
      </c>
      <c r="B1" s="5"/>
      <c r="C1" s="4"/>
      <c r="D1" s="4"/>
      <c r="E1" s="4"/>
      <c r="F1" s="4"/>
      <c r="G1" s="6"/>
    </row>
    <row r="2" ht="5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ht="50" customHeight="1" spans="1:7">
      <c r="A3" s="7" t="s">
        <v>8</v>
      </c>
      <c r="B3" s="7" t="s">
        <v>9</v>
      </c>
      <c r="C3" s="7"/>
      <c r="D3" s="7"/>
      <c r="E3" s="7"/>
      <c r="F3" s="7"/>
      <c r="G3" s="8"/>
    </row>
    <row r="4" ht="50" customHeight="1" spans="1:7">
      <c r="A4" s="9">
        <v>101</v>
      </c>
      <c r="B4" s="7" t="s">
        <v>10</v>
      </c>
      <c r="C4" s="9"/>
      <c r="D4" s="9"/>
      <c r="E4" s="9"/>
      <c r="F4" s="9"/>
      <c r="G4" s="10"/>
    </row>
    <row r="5" ht="50" customHeight="1" spans="1:7">
      <c r="A5" s="11" t="s">
        <v>11</v>
      </c>
      <c r="B5" s="12" t="s">
        <v>12</v>
      </c>
      <c r="C5" s="13" t="s">
        <v>13</v>
      </c>
      <c r="D5" s="14" t="s">
        <v>14</v>
      </c>
      <c r="E5" s="14">
        <v>1150</v>
      </c>
      <c r="F5" s="15">
        <v>149500</v>
      </c>
      <c r="G5" s="13" t="s">
        <v>15</v>
      </c>
    </row>
    <row r="6" ht="50" customHeight="1" spans="1:7">
      <c r="A6" s="11" t="s">
        <v>16</v>
      </c>
      <c r="B6" s="12" t="s">
        <v>17</v>
      </c>
      <c r="C6" s="13"/>
      <c r="D6" s="14"/>
      <c r="E6" s="14"/>
      <c r="F6" s="15"/>
      <c r="G6" s="13" t="s">
        <v>18</v>
      </c>
    </row>
    <row r="7" ht="50" customHeight="1" spans="1:7">
      <c r="A7" s="11">
        <v>101040201</v>
      </c>
      <c r="B7" s="12" t="s">
        <v>17</v>
      </c>
      <c r="C7" s="13" t="s">
        <v>13</v>
      </c>
      <c r="D7" s="14">
        <v>4</v>
      </c>
      <c r="E7" s="14">
        <v>4080</v>
      </c>
      <c r="F7" s="15">
        <v>16320</v>
      </c>
      <c r="G7" s="14" t="s">
        <v>19</v>
      </c>
    </row>
    <row r="8" ht="50" customHeight="1" spans="1:7">
      <c r="A8" s="11">
        <v>101040202</v>
      </c>
      <c r="B8" s="12" t="s">
        <v>17</v>
      </c>
      <c r="C8" s="13" t="s">
        <v>13</v>
      </c>
      <c r="D8" s="14">
        <v>68</v>
      </c>
      <c r="E8" s="14">
        <v>4080</v>
      </c>
      <c r="F8" s="15">
        <v>277440</v>
      </c>
      <c r="G8" s="14" t="s">
        <v>20</v>
      </c>
    </row>
    <row r="9" ht="50" customHeight="1" spans="1:7">
      <c r="A9" s="11" t="s">
        <v>21</v>
      </c>
      <c r="B9" s="12" t="s">
        <v>22</v>
      </c>
      <c r="C9" s="13" t="s">
        <v>13</v>
      </c>
      <c r="D9" s="14" t="s">
        <v>14</v>
      </c>
      <c r="E9" s="14">
        <v>1180</v>
      </c>
      <c r="F9" s="15">
        <v>153400</v>
      </c>
      <c r="G9" s="14"/>
    </row>
    <row r="10" ht="50" customHeight="1" spans="1:7">
      <c r="A10" s="11">
        <v>1010404</v>
      </c>
      <c r="B10" s="12" t="s">
        <v>23</v>
      </c>
      <c r="C10" s="13" t="s">
        <v>24</v>
      </c>
      <c r="D10" s="14">
        <v>325</v>
      </c>
      <c r="E10" s="14">
        <v>730</v>
      </c>
      <c r="F10" s="15">
        <v>237250</v>
      </c>
      <c r="G10" s="14" t="s">
        <v>25</v>
      </c>
    </row>
    <row r="11" ht="50" customHeight="1" spans="1:7">
      <c r="A11" s="9">
        <v>104</v>
      </c>
      <c r="B11" s="16" t="s">
        <v>26</v>
      </c>
      <c r="C11" s="9"/>
      <c r="D11" s="9"/>
      <c r="E11" s="17"/>
      <c r="F11" s="18"/>
      <c r="G11" s="10"/>
    </row>
    <row r="12" ht="50" customHeight="1" spans="1:7">
      <c r="A12" s="19" t="s">
        <v>27</v>
      </c>
      <c r="B12" s="16" t="s">
        <v>28</v>
      </c>
      <c r="C12" s="9" t="s">
        <v>29</v>
      </c>
      <c r="D12" s="9" t="s">
        <v>30</v>
      </c>
      <c r="E12" s="17">
        <v>26</v>
      </c>
      <c r="F12" s="18">
        <v>174274</v>
      </c>
      <c r="G12" s="20"/>
    </row>
    <row r="13" ht="50" customHeight="1" spans="1:7">
      <c r="A13" s="19" t="s">
        <v>31</v>
      </c>
      <c r="B13" s="16" t="s">
        <v>32</v>
      </c>
      <c r="C13" s="9" t="s">
        <v>29</v>
      </c>
      <c r="D13" s="9" t="s">
        <v>33</v>
      </c>
      <c r="E13" s="17">
        <v>48</v>
      </c>
      <c r="F13" s="18">
        <v>7891</v>
      </c>
      <c r="G13" s="20"/>
    </row>
    <row r="14" ht="50" customHeight="1" spans="1:7">
      <c r="A14" s="19" t="s">
        <v>34</v>
      </c>
      <c r="B14" s="16" t="s">
        <v>35</v>
      </c>
      <c r="C14" s="16" t="s">
        <v>36</v>
      </c>
      <c r="D14" s="9" t="s">
        <v>37</v>
      </c>
      <c r="E14" s="17">
        <v>190</v>
      </c>
      <c r="F14" s="18">
        <v>3738</v>
      </c>
      <c r="G14" s="20"/>
    </row>
    <row r="15" ht="50" customHeight="1" spans="1:7">
      <c r="A15" s="19" t="s">
        <v>38</v>
      </c>
      <c r="B15" s="16" t="s">
        <v>39</v>
      </c>
      <c r="C15" s="16" t="s">
        <v>36</v>
      </c>
      <c r="D15" s="9" t="s">
        <v>40</v>
      </c>
      <c r="E15" s="17">
        <v>190</v>
      </c>
      <c r="F15" s="18">
        <v>56614</v>
      </c>
      <c r="G15" s="20"/>
    </row>
    <row r="16" ht="50" customHeight="1" spans="1:7">
      <c r="A16" s="19" t="s">
        <v>41</v>
      </c>
      <c r="B16" s="16" t="s">
        <v>42</v>
      </c>
      <c r="C16" s="16" t="s">
        <v>36</v>
      </c>
      <c r="D16" s="9" t="s">
        <v>43</v>
      </c>
      <c r="E16" s="17">
        <v>190</v>
      </c>
      <c r="F16" s="18">
        <v>4182</v>
      </c>
      <c r="G16" s="20"/>
    </row>
    <row r="17" ht="50" customHeight="1" spans="1:7">
      <c r="A17" s="19" t="s">
        <v>44</v>
      </c>
      <c r="B17" s="16" t="s">
        <v>45</v>
      </c>
      <c r="C17" s="16" t="s">
        <v>36</v>
      </c>
      <c r="D17" s="9" t="s">
        <v>46</v>
      </c>
      <c r="E17" s="17">
        <v>190</v>
      </c>
      <c r="F17" s="18">
        <v>3566</v>
      </c>
      <c r="G17" s="20"/>
    </row>
    <row r="18" ht="50" customHeight="1" spans="1:7">
      <c r="A18" s="19" t="s">
        <v>47</v>
      </c>
      <c r="B18" s="16" t="s">
        <v>48</v>
      </c>
      <c r="C18" s="16" t="s">
        <v>49</v>
      </c>
      <c r="D18" s="9" t="s">
        <v>50</v>
      </c>
      <c r="E18" s="17">
        <v>140</v>
      </c>
      <c r="F18" s="18">
        <v>6720</v>
      </c>
      <c r="G18" s="20"/>
    </row>
    <row r="19" ht="50" customHeight="1" spans="1:7">
      <c r="A19" s="19" t="s">
        <v>51</v>
      </c>
      <c r="B19" s="16" t="s">
        <v>52</v>
      </c>
      <c r="C19" s="16" t="s">
        <v>36</v>
      </c>
      <c r="D19" s="9" t="s">
        <v>53</v>
      </c>
      <c r="E19" s="17">
        <v>190</v>
      </c>
      <c r="F19" s="18">
        <v>182</v>
      </c>
      <c r="G19" s="20"/>
    </row>
    <row r="20" ht="50" customHeight="1" spans="1:7">
      <c r="A20" s="19" t="s">
        <v>54</v>
      </c>
      <c r="B20" s="16" t="s">
        <v>55</v>
      </c>
      <c r="C20" s="16" t="s">
        <v>36</v>
      </c>
      <c r="D20" s="9" t="s">
        <v>56</v>
      </c>
      <c r="E20" s="17">
        <v>190</v>
      </c>
      <c r="F20" s="18">
        <v>117</v>
      </c>
      <c r="G20" s="20"/>
    </row>
    <row r="21" s="1" customFormat="1" ht="50" customHeight="1" spans="1:7">
      <c r="A21" s="19" t="s">
        <v>57</v>
      </c>
      <c r="B21" s="16" t="s">
        <v>58</v>
      </c>
      <c r="C21" s="16" t="s">
        <v>36</v>
      </c>
      <c r="D21" s="9" t="s">
        <v>59</v>
      </c>
      <c r="E21" s="17">
        <v>190</v>
      </c>
      <c r="F21" s="18">
        <v>2143</v>
      </c>
      <c r="G21" s="20"/>
    </row>
    <row r="22" ht="50" customHeight="1" spans="1:7">
      <c r="A22" s="19" t="s">
        <v>60</v>
      </c>
      <c r="B22" s="16" t="s">
        <v>61</v>
      </c>
      <c r="C22" s="16"/>
      <c r="D22" s="9"/>
      <c r="E22" s="17" t="s">
        <v>62</v>
      </c>
      <c r="F22" s="18"/>
      <c r="G22" s="20"/>
    </row>
    <row r="23" ht="50" customHeight="1" spans="1:7">
      <c r="A23" s="19" t="s">
        <v>63</v>
      </c>
      <c r="B23" s="16" t="s">
        <v>64</v>
      </c>
      <c r="C23" s="16" t="s">
        <v>65</v>
      </c>
      <c r="D23" s="9" t="s">
        <v>66</v>
      </c>
      <c r="E23" s="17">
        <v>150</v>
      </c>
      <c r="F23" s="18">
        <v>1200</v>
      </c>
      <c r="G23" s="20"/>
    </row>
    <row r="24" s="1" customFormat="1" ht="50" customHeight="1" spans="1:7">
      <c r="A24" s="19" t="s">
        <v>67</v>
      </c>
      <c r="B24" s="16" t="s">
        <v>68</v>
      </c>
      <c r="C24" s="16" t="s">
        <v>36</v>
      </c>
      <c r="D24" s="9" t="s">
        <v>69</v>
      </c>
      <c r="E24" s="21">
        <v>190</v>
      </c>
      <c r="F24" s="18">
        <v>28</v>
      </c>
      <c r="G24" s="20"/>
    </row>
    <row r="25" ht="50" customHeight="1" spans="1:7">
      <c r="A25" s="19" t="s">
        <v>70</v>
      </c>
      <c r="B25" s="16" t="s">
        <v>71</v>
      </c>
      <c r="C25" s="16" t="s">
        <v>36</v>
      </c>
      <c r="D25" s="9" t="s">
        <v>72</v>
      </c>
      <c r="E25" s="17">
        <v>190</v>
      </c>
      <c r="F25" s="18">
        <v>23</v>
      </c>
      <c r="G25" s="20"/>
    </row>
    <row r="26" ht="50" customHeight="1" spans="1:7">
      <c r="A26" s="19" t="s">
        <v>73</v>
      </c>
      <c r="B26" s="16" t="s">
        <v>74</v>
      </c>
      <c r="C26" s="16" t="s">
        <v>65</v>
      </c>
      <c r="D26" s="9" t="s">
        <v>75</v>
      </c>
      <c r="E26" s="17">
        <v>32</v>
      </c>
      <c r="F26" s="18">
        <v>6880</v>
      </c>
      <c r="G26" s="20"/>
    </row>
    <row r="27" ht="50" customHeight="1" spans="1:7">
      <c r="A27" s="19" t="s">
        <v>76</v>
      </c>
      <c r="B27" s="16" t="s">
        <v>77</v>
      </c>
      <c r="C27" s="16" t="s">
        <v>65</v>
      </c>
      <c r="D27" s="9" t="s">
        <v>78</v>
      </c>
      <c r="E27" s="17">
        <v>33</v>
      </c>
      <c r="F27" s="18">
        <v>429</v>
      </c>
      <c r="G27" s="20"/>
    </row>
    <row r="28" ht="50" customHeight="1" spans="1:7">
      <c r="A28" s="19" t="s">
        <v>79</v>
      </c>
      <c r="B28" s="16" t="s">
        <v>80</v>
      </c>
      <c r="C28" s="16" t="s">
        <v>65</v>
      </c>
      <c r="D28" s="9" t="s">
        <v>81</v>
      </c>
      <c r="E28" s="17">
        <v>85</v>
      </c>
      <c r="F28" s="18">
        <v>5100</v>
      </c>
      <c r="G28" s="20"/>
    </row>
    <row r="29" ht="50" customHeight="1" spans="1:7">
      <c r="A29" s="19" t="s">
        <v>82</v>
      </c>
      <c r="B29" s="16" t="s">
        <v>83</v>
      </c>
      <c r="C29" s="16" t="s">
        <v>65</v>
      </c>
      <c r="D29" s="9" t="s">
        <v>84</v>
      </c>
      <c r="E29" s="17">
        <v>80</v>
      </c>
      <c r="F29" s="18">
        <v>9040</v>
      </c>
      <c r="G29" s="20"/>
    </row>
    <row r="30" ht="50" customHeight="1" spans="1:7">
      <c r="A30" s="19" t="s">
        <v>85</v>
      </c>
      <c r="B30" s="16" t="s">
        <v>86</v>
      </c>
      <c r="C30" s="16" t="s">
        <v>65</v>
      </c>
      <c r="D30" s="9" t="s">
        <v>87</v>
      </c>
      <c r="E30" s="17">
        <v>25</v>
      </c>
      <c r="F30" s="18">
        <v>75</v>
      </c>
      <c r="G30" s="20"/>
    </row>
    <row r="31" ht="50" customHeight="1" spans="1:7">
      <c r="A31" s="19" t="s">
        <v>88</v>
      </c>
      <c r="B31" s="16" t="s">
        <v>89</v>
      </c>
      <c r="C31" s="9" t="s">
        <v>49</v>
      </c>
      <c r="D31" s="9" t="s">
        <v>90</v>
      </c>
      <c r="E31" s="17">
        <v>50</v>
      </c>
      <c r="F31" s="18">
        <v>250</v>
      </c>
      <c r="G31" s="20"/>
    </row>
    <row r="32" ht="50" customHeight="1" spans="1:7">
      <c r="A32" s="19" t="s">
        <v>91</v>
      </c>
      <c r="B32" s="16" t="s">
        <v>92</v>
      </c>
      <c r="C32" s="16"/>
      <c r="D32" s="9"/>
      <c r="E32" s="17" t="s">
        <v>62</v>
      </c>
      <c r="F32" s="18"/>
      <c r="G32" s="20"/>
    </row>
    <row r="33" ht="50" customHeight="1" spans="1:7">
      <c r="A33" s="19" t="s">
        <v>93</v>
      </c>
      <c r="B33" s="9" t="s">
        <v>28</v>
      </c>
      <c r="C33" s="9" t="s">
        <v>29</v>
      </c>
      <c r="D33" s="9" t="s">
        <v>94</v>
      </c>
      <c r="E33" s="17">
        <v>26</v>
      </c>
      <c r="F33" s="18">
        <v>896</v>
      </c>
      <c r="G33" s="20"/>
    </row>
    <row r="34" ht="50" customHeight="1" spans="1:7">
      <c r="A34" s="19" t="s">
        <v>95</v>
      </c>
      <c r="B34" s="16" t="s">
        <v>96</v>
      </c>
      <c r="C34" s="16" t="s">
        <v>29</v>
      </c>
      <c r="D34" s="9" t="s">
        <v>97</v>
      </c>
      <c r="E34" s="17">
        <v>48</v>
      </c>
      <c r="F34" s="18">
        <v>1008</v>
      </c>
      <c r="G34" s="20"/>
    </row>
    <row r="35" ht="50" customHeight="1" spans="1:7">
      <c r="A35" s="19" t="s">
        <v>98</v>
      </c>
      <c r="B35" s="16" t="s">
        <v>99</v>
      </c>
      <c r="C35" s="9" t="s">
        <v>36</v>
      </c>
      <c r="D35" s="9" t="s">
        <v>100</v>
      </c>
      <c r="E35" s="17">
        <v>190</v>
      </c>
      <c r="F35" s="18">
        <v>5742</v>
      </c>
      <c r="G35" s="20"/>
    </row>
    <row r="36" ht="50" customHeight="1" spans="1:7">
      <c r="A36" s="19" t="s">
        <v>101</v>
      </c>
      <c r="B36" s="16" t="s">
        <v>35</v>
      </c>
      <c r="C36" s="9" t="s">
        <v>36</v>
      </c>
      <c r="D36" s="9" t="s">
        <v>102</v>
      </c>
      <c r="E36" s="17">
        <v>190</v>
      </c>
      <c r="F36" s="18">
        <v>1705</v>
      </c>
      <c r="G36" s="20"/>
    </row>
    <row r="37" ht="50" customHeight="1" spans="1:7">
      <c r="A37" s="19" t="s">
        <v>103</v>
      </c>
      <c r="B37" s="16" t="s">
        <v>104</v>
      </c>
      <c r="C37" s="9" t="s">
        <v>36</v>
      </c>
      <c r="D37" s="9" t="s">
        <v>105</v>
      </c>
      <c r="E37" s="17">
        <v>190</v>
      </c>
      <c r="F37" s="18">
        <v>2844</v>
      </c>
      <c r="G37" s="20"/>
    </row>
    <row r="38" ht="50" customHeight="1" spans="1:7">
      <c r="A38" s="19" t="s">
        <v>106</v>
      </c>
      <c r="B38" s="16" t="s">
        <v>107</v>
      </c>
      <c r="C38" s="9" t="s">
        <v>49</v>
      </c>
      <c r="D38" s="9" t="s">
        <v>87</v>
      </c>
      <c r="E38" s="17">
        <v>70</v>
      </c>
      <c r="F38" s="18">
        <v>210</v>
      </c>
      <c r="G38" s="20"/>
    </row>
    <row r="39" ht="50" customHeight="1" spans="1:7">
      <c r="A39" s="19" t="s">
        <v>108</v>
      </c>
      <c r="B39" s="16" t="s">
        <v>109</v>
      </c>
      <c r="C39" s="9" t="s">
        <v>36</v>
      </c>
      <c r="D39" s="9" t="s">
        <v>110</v>
      </c>
      <c r="E39" s="17">
        <v>190</v>
      </c>
      <c r="F39" s="18">
        <v>176</v>
      </c>
      <c r="G39" s="20"/>
    </row>
    <row r="40" ht="50" customHeight="1" spans="1:7">
      <c r="A40" s="19" t="s">
        <v>111</v>
      </c>
      <c r="B40" s="16" t="s">
        <v>112</v>
      </c>
      <c r="C40" s="9"/>
      <c r="D40" s="9"/>
      <c r="E40" s="17"/>
      <c r="F40" s="18"/>
      <c r="G40" s="20"/>
    </row>
    <row r="41" ht="50" customHeight="1" spans="1:7">
      <c r="A41" s="19" t="s">
        <v>113</v>
      </c>
      <c r="B41" s="16" t="s">
        <v>114</v>
      </c>
      <c r="C41" s="9" t="s">
        <v>29</v>
      </c>
      <c r="D41" s="9" t="s">
        <v>115</v>
      </c>
      <c r="E41" s="17">
        <v>120</v>
      </c>
      <c r="F41" s="18">
        <v>4980</v>
      </c>
      <c r="G41" s="20"/>
    </row>
    <row r="42" ht="50" customHeight="1" spans="1:7">
      <c r="A42" s="19" t="s">
        <v>116</v>
      </c>
      <c r="B42" s="16" t="s">
        <v>117</v>
      </c>
      <c r="C42" s="9"/>
      <c r="D42" s="9"/>
      <c r="E42" s="17" t="s">
        <v>62</v>
      </c>
      <c r="F42" s="18"/>
      <c r="G42" s="20"/>
    </row>
    <row r="43" ht="50" customHeight="1" spans="1:7">
      <c r="A43" s="19" t="s">
        <v>118</v>
      </c>
      <c r="B43" s="16" t="s">
        <v>119</v>
      </c>
      <c r="C43" s="9" t="s">
        <v>36</v>
      </c>
      <c r="D43" s="9" t="s">
        <v>120</v>
      </c>
      <c r="E43" s="17">
        <v>190</v>
      </c>
      <c r="F43" s="18">
        <v>1839</v>
      </c>
      <c r="G43" s="20"/>
    </row>
    <row r="44" ht="50" customHeight="1" spans="1:7">
      <c r="A44" s="19" t="s">
        <v>121</v>
      </c>
      <c r="B44" s="16" t="s">
        <v>122</v>
      </c>
      <c r="C44" s="9" t="s">
        <v>36</v>
      </c>
      <c r="D44" s="9" t="s">
        <v>123</v>
      </c>
      <c r="E44" s="17">
        <v>190</v>
      </c>
      <c r="F44" s="18">
        <v>15</v>
      </c>
      <c r="G44" s="20"/>
    </row>
    <row r="45" ht="50" customHeight="1" spans="1:7">
      <c r="A45" s="19" t="s">
        <v>124</v>
      </c>
      <c r="B45" s="16" t="s">
        <v>35</v>
      </c>
      <c r="C45" s="9" t="s">
        <v>36</v>
      </c>
      <c r="D45" s="9" t="s">
        <v>123</v>
      </c>
      <c r="E45" s="17">
        <v>190</v>
      </c>
      <c r="F45" s="18">
        <v>15</v>
      </c>
      <c r="G45" s="20"/>
    </row>
    <row r="46" ht="50" customHeight="1" spans="1:7">
      <c r="A46" s="9"/>
      <c r="B46" s="22" t="s">
        <v>125</v>
      </c>
      <c r="C46" s="22"/>
      <c r="D46" s="22"/>
      <c r="E46" s="22"/>
      <c r="F46" s="23">
        <f>SUM(F5:F45)</f>
        <v>1135792</v>
      </c>
      <c r="G46" s="10"/>
    </row>
    <row r="47" ht="50" customHeight="1" spans="1:7">
      <c r="A47" s="7" t="s">
        <v>126</v>
      </c>
      <c r="B47" s="7" t="s">
        <v>127</v>
      </c>
      <c r="C47" s="7"/>
      <c r="D47" s="7"/>
      <c r="E47" s="7"/>
      <c r="F47" s="7"/>
      <c r="G47" s="8"/>
    </row>
    <row r="48" ht="50" customHeight="1" spans="1:7">
      <c r="A48" s="9" t="s">
        <v>128</v>
      </c>
      <c r="B48" s="7" t="s">
        <v>129</v>
      </c>
      <c r="C48" s="9" t="s">
        <v>130</v>
      </c>
      <c r="D48" s="9"/>
      <c r="E48" s="9"/>
      <c r="F48" s="9"/>
      <c r="G48" s="10"/>
    </row>
    <row r="49" ht="50" customHeight="1" spans="1:7">
      <c r="A49" s="11" t="s">
        <v>131</v>
      </c>
      <c r="B49" s="12" t="s">
        <v>132</v>
      </c>
      <c r="C49" s="13"/>
      <c r="D49" s="14"/>
      <c r="E49" s="14"/>
      <c r="F49" s="15"/>
      <c r="G49" s="13"/>
    </row>
    <row r="50" ht="50" customHeight="1" spans="1:7">
      <c r="A50" s="11" t="s">
        <v>133</v>
      </c>
      <c r="B50" s="12" t="s">
        <v>134</v>
      </c>
      <c r="C50" s="13" t="s">
        <v>13</v>
      </c>
      <c r="D50" s="14" t="s">
        <v>135</v>
      </c>
      <c r="E50" s="14">
        <v>1180</v>
      </c>
      <c r="F50" s="15">
        <v>7080</v>
      </c>
      <c r="G50" s="13"/>
    </row>
    <row r="51" ht="50" customHeight="1" spans="1:7">
      <c r="A51" s="11" t="s">
        <v>136</v>
      </c>
      <c r="B51" s="12" t="s">
        <v>137</v>
      </c>
      <c r="C51" s="13" t="s">
        <v>138</v>
      </c>
      <c r="D51" s="14"/>
      <c r="E51" s="14"/>
      <c r="F51" s="15"/>
      <c r="G51" s="14"/>
    </row>
    <row r="52" ht="50" customHeight="1" spans="1:7">
      <c r="A52" s="11" t="s">
        <v>139</v>
      </c>
      <c r="B52" s="12" t="s">
        <v>26</v>
      </c>
      <c r="C52" s="13" t="s">
        <v>140</v>
      </c>
      <c r="D52" s="14"/>
      <c r="E52" s="14"/>
      <c r="F52" s="15"/>
      <c r="G52" s="14"/>
    </row>
    <row r="53" ht="50" customHeight="1" spans="1:7">
      <c r="A53" s="19">
        <v>1040401</v>
      </c>
      <c r="B53" s="24" t="s">
        <v>141</v>
      </c>
      <c r="C53" s="16" t="s">
        <v>36</v>
      </c>
      <c r="D53" s="9" t="s">
        <v>142</v>
      </c>
      <c r="E53" s="17">
        <v>210</v>
      </c>
      <c r="F53" s="18">
        <v>12316</v>
      </c>
      <c r="G53" s="20"/>
    </row>
    <row r="54" ht="50" customHeight="1" spans="1:7">
      <c r="A54" s="9"/>
      <c r="B54" s="22" t="s">
        <v>125</v>
      </c>
      <c r="C54" s="22"/>
      <c r="D54" s="22"/>
      <c r="E54" s="22"/>
      <c r="F54" s="23">
        <f>SUM(F49:F53)</f>
        <v>19396</v>
      </c>
      <c r="G54" s="10"/>
    </row>
    <row r="55" ht="50" customHeight="1" spans="1:7">
      <c r="A55" s="25" t="s">
        <v>143</v>
      </c>
      <c r="B55" s="26" t="s">
        <v>144</v>
      </c>
      <c r="C55" s="16"/>
      <c r="D55" s="9"/>
      <c r="E55" s="17"/>
      <c r="F55" s="18"/>
      <c r="G55" s="10"/>
    </row>
    <row r="56" ht="50" customHeight="1" spans="1:7">
      <c r="A56" s="19" t="s">
        <v>145</v>
      </c>
      <c r="B56" s="24" t="s">
        <v>146</v>
      </c>
      <c r="C56" s="16" t="s">
        <v>147</v>
      </c>
      <c r="D56" s="9">
        <v>4.5</v>
      </c>
      <c r="E56" s="17">
        <v>7500</v>
      </c>
      <c r="F56" s="18">
        <v>33750</v>
      </c>
      <c r="G56" s="20" t="s">
        <v>148</v>
      </c>
    </row>
    <row r="57" ht="50" customHeight="1" spans="1:7">
      <c r="A57" s="19" t="s">
        <v>149</v>
      </c>
      <c r="B57" s="24" t="s">
        <v>150</v>
      </c>
      <c r="C57" s="16" t="s">
        <v>147</v>
      </c>
      <c r="D57" s="9">
        <v>4.5</v>
      </c>
      <c r="E57" s="17">
        <v>7500</v>
      </c>
      <c r="F57" s="18">
        <v>33750</v>
      </c>
      <c r="G57" s="20" t="s">
        <v>148</v>
      </c>
    </row>
    <row r="58" ht="50" customHeight="1" spans="1:7">
      <c r="A58" s="19" t="s">
        <v>87</v>
      </c>
      <c r="B58" s="24" t="s">
        <v>151</v>
      </c>
      <c r="C58" s="16" t="s">
        <v>152</v>
      </c>
      <c r="D58" s="9">
        <v>135</v>
      </c>
      <c r="E58" s="17">
        <v>198</v>
      </c>
      <c r="F58" s="18">
        <v>26730</v>
      </c>
      <c r="G58" s="20" t="s">
        <v>153</v>
      </c>
    </row>
    <row r="59" ht="50" customHeight="1" spans="1:7">
      <c r="A59" s="19" t="s">
        <v>154</v>
      </c>
      <c r="B59" s="24" t="s">
        <v>155</v>
      </c>
      <c r="C59" s="16" t="s">
        <v>152</v>
      </c>
      <c r="D59" s="9">
        <v>135</v>
      </c>
      <c r="E59" s="17">
        <v>198</v>
      </c>
      <c r="F59" s="18">
        <v>26730</v>
      </c>
      <c r="G59" s="20" t="s">
        <v>148</v>
      </c>
    </row>
    <row r="60" ht="50" customHeight="1" spans="1:7">
      <c r="A60" s="19" t="s">
        <v>90</v>
      </c>
      <c r="B60" s="24" t="s">
        <v>156</v>
      </c>
      <c r="C60" s="16" t="s">
        <v>147</v>
      </c>
      <c r="D60" s="9">
        <v>4.5</v>
      </c>
      <c r="E60" s="17">
        <v>9000</v>
      </c>
      <c r="F60" s="18">
        <v>40500</v>
      </c>
      <c r="G60" s="20" t="s">
        <v>148</v>
      </c>
    </row>
    <row r="61" ht="50" customHeight="1" spans="1:7">
      <c r="A61" s="19" t="s">
        <v>135</v>
      </c>
      <c r="B61" s="24" t="s">
        <v>157</v>
      </c>
      <c r="C61" s="16" t="s">
        <v>158</v>
      </c>
      <c r="D61" s="9">
        <v>1</v>
      </c>
      <c r="E61" s="17" t="s">
        <v>159</v>
      </c>
      <c r="F61" s="18">
        <v>17328</v>
      </c>
      <c r="G61" s="20" t="s">
        <v>148</v>
      </c>
    </row>
    <row r="62" ht="50" customHeight="1" spans="1:7">
      <c r="A62" s="9"/>
      <c r="B62" s="22" t="s">
        <v>125</v>
      </c>
      <c r="C62" s="22"/>
      <c r="D62" s="22"/>
      <c r="E62" s="22"/>
      <c r="F62" s="23">
        <f>SUM(F56:F61)</f>
        <v>178788</v>
      </c>
      <c r="G62" s="10"/>
    </row>
    <row r="63" s="2" customFormat="1" ht="50" customHeight="1" spans="1:7">
      <c r="A63" s="27" t="s">
        <v>160</v>
      </c>
      <c r="B63" s="28"/>
      <c r="C63" s="28"/>
      <c r="D63" s="28"/>
      <c r="E63" s="28"/>
      <c r="F63" s="28"/>
      <c r="G63" s="29"/>
    </row>
    <row r="64" s="1" customFormat="1" ht="50" customHeight="1" spans="1:7">
      <c r="A64" s="30" t="s">
        <v>161</v>
      </c>
      <c r="B64" s="31"/>
      <c r="C64" s="31"/>
      <c r="D64" s="31"/>
      <c r="E64" s="32"/>
      <c r="F64" s="33">
        <f>F62+F54+F46</f>
        <v>1333976</v>
      </c>
      <c r="G64" s="34"/>
    </row>
    <row r="65" customFormat="1" ht="35" customHeight="1" spans="1:7">
      <c r="A65" s="30" t="s">
        <v>162</v>
      </c>
      <c r="B65" s="31"/>
      <c r="C65" s="31"/>
      <c r="D65" s="31"/>
      <c r="E65" s="32"/>
      <c r="F65" s="33">
        <f>F64*0.09</f>
        <v>120057.84</v>
      </c>
      <c r="G65" s="34"/>
    </row>
    <row r="66" customFormat="1" ht="35" customHeight="1" spans="1:7">
      <c r="A66" s="30" t="s">
        <v>163</v>
      </c>
      <c r="B66" s="31"/>
      <c r="C66" s="31"/>
      <c r="D66" s="31"/>
      <c r="E66" s="32"/>
      <c r="F66" s="33">
        <f>F64+F65</f>
        <v>1454033.84</v>
      </c>
      <c r="G66" s="34"/>
    </row>
    <row r="67" ht="35" customHeight="1" spans="1:7">
      <c r="A67" s="35"/>
      <c r="B67" s="36"/>
      <c r="C67" s="35"/>
      <c r="D67" s="35"/>
      <c r="E67" s="35"/>
      <c r="F67" s="35"/>
      <c r="G67" s="35"/>
    </row>
    <row r="68" spans="1:7">
      <c r="A68" s="35"/>
      <c r="B68" s="37"/>
      <c r="C68" s="38"/>
      <c r="D68" s="35"/>
      <c r="E68" s="38"/>
      <c r="F68" s="35"/>
      <c r="G68" s="35"/>
    </row>
  </sheetData>
  <autoFilter xmlns:etc="http://www.wps.cn/officeDocument/2017/etCustomData" ref="A2:G68" etc:filterBottomFollowUsedRange="0">
    <extLst/>
  </autoFilter>
  <mergeCells count="10">
    <mergeCell ref="A1:G1"/>
    <mergeCell ref="B3:G3"/>
    <mergeCell ref="B46:E46"/>
    <mergeCell ref="B47:G47"/>
    <mergeCell ref="B54:E54"/>
    <mergeCell ref="B62:E62"/>
    <mergeCell ref="A63:G63"/>
    <mergeCell ref="A64:E64"/>
    <mergeCell ref="A65:E65"/>
    <mergeCell ref="A66:E66"/>
  </mergeCells>
  <printOptions gridLines="1"/>
  <pageMargins left="0.275" right="0" top="0.472222222222222" bottom="0" header="0" footer="0"/>
  <pageSetup paperSize="9" fitToWidth="842" fitToHeight="576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赵杭杭</cp:lastModifiedBy>
  <dcterms:created xsi:type="dcterms:W3CDTF">2025-04-17T11:02:00Z</dcterms:created>
  <dcterms:modified xsi:type="dcterms:W3CDTF">2026-05-29T08:50:47Z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6094E12C66CD475DB59021D2780973B9_13</vt:lpwstr>
  </property>
  <property fmtid="{D5CDD505-2E9C-101B-9397-08002B2CF9AE}" pid="3" name="KSOProductBuildVer">
    <vt:lpwstr>2052-12.1.0.23542</vt:lpwstr>
  </property>
</Properties>
</file>